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6060" tabRatio="500"/>
  </bookViews>
  <sheets>
    <sheet name="Sheet1" sheetId="2"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14" i="2" l="1"/>
  <c r="L18" i="2"/>
  <c r="L17" i="2"/>
  <c r="L16" i="2"/>
  <c r="A4" i="2"/>
  <c r="A5" i="2"/>
  <c r="A6" i="2"/>
  <c r="A7" i="2"/>
  <c r="A8" i="2"/>
  <c r="A9" i="2"/>
  <c r="A10" i="2"/>
  <c r="A11" i="2"/>
  <c r="A12" i="2"/>
  <c r="A13" i="2"/>
  <c r="A14" i="2"/>
  <c r="A15" i="2"/>
  <c r="A16" i="2"/>
  <c r="A17" i="2"/>
  <c r="A18" i="2"/>
  <c r="A19" i="2"/>
  <c r="A20" i="2"/>
  <c r="L15" i="2"/>
  <c r="L12" i="2"/>
  <c r="L20" i="2"/>
  <c r="L19" i="2"/>
  <c r="L7" i="2"/>
  <c r="L5" i="2"/>
  <c r="L3" i="2"/>
  <c r="L13" i="2"/>
  <c r="L6" i="2"/>
  <c r="L8" i="2"/>
  <c r="L9" i="2"/>
  <c r="L10" i="2"/>
  <c r="L11" i="2"/>
  <c r="L4" i="2"/>
</calcChain>
</file>

<file path=xl/sharedStrings.xml><?xml version="1.0" encoding="utf-8"?>
<sst xmlns="http://schemas.openxmlformats.org/spreadsheetml/2006/main" count="151" uniqueCount="80">
  <si>
    <t xml:space="preserve">Agilent-014850 Whole Human Genome Microarray 4x44K G4112F </t>
  </si>
  <si>
    <t>Affymetrix Human Genome U133 Plus 2.0 Array</t>
  </si>
  <si>
    <t>Ref</t>
  </si>
  <si>
    <t>platform</t>
  </si>
  <si>
    <t>tissue</t>
  </si>
  <si>
    <t>GSE46171</t>
  </si>
  <si>
    <t>GSE4302</t>
  </si>
  <si>
    <t>GSE23611</t>
  </si>
  <si>
    <t>GSE19187</t>
  </si>
  <si>
    <t>GSE8190</t>
  </si>
  <si>
    <t>Obs</t>
  </si>
  <si>
    <t>asthma</t>
  </si>
  <si>
    <t>controls</t>
  </si>
  <si>
    <t>asthma/AR</t>
  </si>
  <si>
    <t>Year</t>
  </si>
  <si>
    <t xml:space="preserve">GSE38994 </t>
  </si>
  <si>
    <t>RNA-seq</t>
  </si>
  <si>
    <t>nasal epithelia</t>
  </si>
  <si>
    <t>Choy DF, Modrek B, Abbas AR, Kummerfeld S, Clark HF, et al. (2011) Gene Expression Patterns of Th2 Inflammation and Intercellular Communication in Asthmatic Airways. The Journal of Immunology 186: 1861-1869.</t>
  </si>
  <si>
    <t>Woodruff PG, Boushey HA, Dolganov GM, Barker CS, Yang YH, et al. (2007) Genome-wide profiling identifies epithelial cell genes associated with asthma and with treatment response to corticosteroids. Proceedings of the National Academy of Sciences: 0707413104.</t>
  </si>
  <si>
    <t>McErlean P, Berdnikovs S, Favoreto S, Shen J, Biyasheva A, et al. (2014) Asthmatics with exacerbation during acute respiratory illness exhibit unique transcriptional signatures within the nasal mucosa. Genome Medicine 6: 1.</t>
  </si>
  <si>
    <t>Giovannini-Chami L (2012) Distinct epithelial gene expression phenotypes in childhood respiratory allergy. The European respiratory journal 39: 1197-1205.</t>
  </si>
  <si>
    <t>Yang IV, Tomfohr J, Singh J, Foss CM, Marshall HE, et al. (2012) The Clinical and Environmental Determinants of Airway Transcriptional Profiles in Allergic Asthma. American journal of respiratory and critical care medicine 185: 620-627.</t>
  </si>
  <si>
    <t>Yick CY, Zwinderman AH, Kunst PW, Grünberg K, Mauad T, et al. (2013) Transcriptome sequencing (RNA-Seq) of human endobronchial biopsies: asthma versus controls. European Respiratory Journal 42: 662-670.</t>
  </si>
  <si>
    <t>GSE67472</t>
  </si>
  <si>
    <t>asthma &amp; COPD</t>
  </si>
  <si>
    <t xml:space="preserve">Affymetrix Human Genome U133 Plus 2.0 Array </t>
  </si>
  <si>
    <t>GSE15823</t>
  </si>
  <si>
    <t>GSE43696</t>
  </si>
  <si>
    <t>GSE41649</t>
  </si>
  <si>
    <t xml:space="preserve">Affy U95Av2 or U133a </t>
  </si>
  <si>
    <t xml:space="preserve">Affy U95Av2 </t>
  </si>
  <si>
    <t xml:space="preserve">Voraphani N, Gladwin MT, Contreras AU, Kaminski N et al. An airway epithelial iNOS-DUOX2-thyroid peroxidase metabolome drives Th1/Th2 nitrative stress in human severe asthma. Mucosal Immunol 2014 Sep;7(5):1175-85. </t>
  </si>
  <si>
    <t>GEO ID</t>
  </si>
  <si>
    <t xml:space="preserve">Agilent Human GE 4x44K V2 </t>
  </si>
  <si>
    <t>Agilent-012391 Whole Human Genome Oligo Microarray G4112A</t>
  </si>
  <si>
    <t xml:space="preserve"> Affymetrix Human Gene 1.0 ST Array</t>
  </si>
  <si>
    <t>Agilent-014850 Whole Human Genome Microarray 4x44K G4112F</t>
  </si>
  <si>
    <t>nasal epithelial cells</t>
  </si>
  <si>
    <t>Total Sample size</t>
  </si>
  <si>
    <t>Laprise C, Sladek R, Ponton A, Bernier MC, Hudson TJ, Laviolette M. Functional classes of bronchial mucosa genes that are differentially expressed in asthma.BMC Genomics. 2004 Mar 23;5(1):21.</t>
  </si>
  <si>
    <t>Chamberland A, Madore AM, Tremblay K, Laviolette M, Laprise C. A comparison of two sets of microarray experiments to define allergic asthma expression pattern.Exp Lung Res. 2009 Jun;35(5):399-410.</t>
  </si>
  <si>
    <t>nasal epithelial brushings</t>
  </si>
  <si>
    <t>NA</t>
  </si>
  <si>
    <t>Guajardo et al. (2005) Altered gene expression profiles in nasal respiratory epithelium reflect stable versus acute childhood asthma. JACI 115(2):243-251</t>
  </si>
  <si>
    <t>Poole et al. (2014) Dissecting childhood asthma with nasal transcriptomics distinguishes subphenotypes of disease. JACI 133(3):670-678.</t>
  </si>
  <si>
    <t>GSE63142</t>
  </si>
  <si>
    <t>Modena et al. Gene Expression in Relation to Exhaled Nitric Oxide Identifies Novel Asthma Phenotypes with Unique Biomolecular Pathways Am J Resp Crit Care Med 2014; 190(12):1363-1372</t>
  </si>
  <si>
    <t>GSE65205</t>
  </si>
  <si>
    <t>Agilent-028004 SurePrint G3 Human GE 8x60K Microarray</t>
  </si>
  <si>
    <t>bronchial epithelia</t>
  </si>
  <si>
    <t>sampling</t>
  </si>
  <si>
    <t>brushing</t>
  </si>
  <si>
    <t>nasal scraping</t>
  </si>
  <si>
    <t>biopsy</t>
  </si>
  <si>
    <t>include/exclude</t>
  </si>
  <si>
    <t>GSE64913</t>
  </si>
  <si>
    <t>GSE89809</t>
  </si>
  <si>
    <t>GSE85568</t>
  </si>
  <si>
    <t>exclude</t>
  </si>
  <si>
    <t>PMID</t>
  </si>
  <si>
    <t>Christenson SA, Arron JR, Steiling K, van den Berge M, Hijazi K, Hiemstra PS, Postma DS, Lenburg ME, Spira A, Woodruff PG. Asthma-COPD overlap. Clinical relevance of genomic signatures of type 2 inflammation in chronic obstructive pulmonary disease. Am J Respir Crit Care Med. 2015 Apr 1;191(7):758-66.</t>
  </si>
  <si>
    <t>Yang et al. The nasal methylome and childhood atopic asthma. J Allergy Clin Immunol. 2017 May;139(5):1478-1488</t>
  </si>
  <si>
    <t xml:space="preserve">Singhania A et al. Altered Epithelial Gene Expression in Peripheral Airways of Severe Asthma. PLoS One. 2017 Jan 3;12(1):e0168680. </t>
  </si>
  <si>
    <t>Nicodemus-Johnson et al. DNA methylation in lung cells is associated with asthma endotypes and genetic risk. JCI Insight. 2016 Dec 8;1(20):e90151.</t>
  </si>
  <si>
    <t>include</t>
  </si>
  <si>
    <t>lacking case definition</t>
  </si>
  <si>
    <t>gene expression data was clearly different from all other studies, perhaps due to segmental challenge protocol</t>
  </si>
  <si>
    <t>samples are subset of or overlap with other studies</t>
  </si>
  <si>
    <t xml:space="preserve">Affymetrix HG U133 plus 2.0 </t>
  </si>
  <si>
    <t xml:space="preserve">Affymetrix HT HG-U133+ </t>
  </si>
  <si>
    <t>Disease</t>
  </si>
  <si>
    <t>Supplementary Table 1. All identified studies</t>
  </si>
  <si>
    <t>Reason for exclusion</t>
  </si>
  <si>
    <t>Expression data not available</t>
  </si>
  <si>
    <t>insufficient sample size</t>
  </si>
  <si>
    <t>GSE104472</t>
  </si>
  <si>
    <t>Singhania A, Wallington JC, Smith CG, Horowitz D et al. Multi-tissue Transcriptomics Delineates the Diversity of Airway T Cell Functions in Asthma. Am J Respir Cell Mol Biol 2017 Sep 21</t>
  </si>
  <si>
    <r>
      <t>Yang IV, Richards A, Davidson EJ, Stevens AD et al. The Nasal Methylome: A Key to Understanding Allergic Asthma. </t>
    </r>
    <r>
      <rPr>
        <i/>
        <sz val="10"/>
        <color rgb="FF000000"/>
        <rFont val="Arial"/>
      </rPr>
      <t>Am J Respir Crit Care Med</t>
    </r>
    <r>
      <rPr>
        <sz val="10"/>
        <color rgb="FF000000"/>
        <rFont val="Arial"/>
      </rPr>
      <t> 2017 Mar 15;195(6):829-831</t>
    </r>
  </si>
  <si>
    <t>Agilent Human 8x60 v2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</si>
</sst>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ont>
    <font>
      <sz val="12"/>
      <color theme="1"/>
      <name val="Calibri"/>
    </font>
    <font>
      <sz val="12"/>
      <name val="Calibri"/>
    </font>
    <font>
      <sz val="12"/>
      <color rgb="FF000000"/>
      <name val="Calibri"/>
      <family val="2"/>
      <scheme val="minor"/>
    </font>
    <font>
      <sz val="12"/>
      <name val="Arial"/>
    </font>
    <font>
      <b/>
      <sz val="12"/>
      <color theme="1"/>
      <name val="Arial"/>
    </font>
    <font>
      <sz val="12"/>
      <color theme="1"/>
      <name val="Arial"/>
    </font>
    <font>
      <b/>
      <sz val="12"/>
      <name val="Arial"/>
    </font>
    <font>
      <sz val="12"/>
      <color rgb="FF211E1E"/>
      <name val="Arial"/>
    </font>
    <font>
      <sz val="12"/>
      <color rgb="FF000000"/>
      <name val="Arial"/>
    </font>
    <font>
      <sz val="10"/>
      <color theme="1"/>
      <name val="Arial"/>
    </font>
    <font>
      <sz val="10"/>
      <color rgb="FF211E1E"/>
      <name val="Arial"/>
    </font>
    <font>
      <sz val="10"/>
      <name val="Arial"/>
    </font>
    <font>
      <sz val="10"/>
      <color rgb="FF000000"/>
      <name val="Arial"/>
    </font>
    <font>
      <i/>
      <sz val="10"/>
      <color rgb="FF000000"/>
      <name val="Arial"/>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1" xfId="0" applyFont="1" applyBorder="1"/>
    <xf numFmtId="0" fontId="7" fillId="0" borderId="1" xfId="0" applyFont="1" applyFill="1" applyBorder="1"/>
    <xf numFmtId="0" fontId="8" fillId="0" borderId="0" xfId="0" applyFont="1"/>
    <xf numFmtId="0" fontId="9" fillId="0" borderId="0" xfId="0" applyFont="1"/>
    <xf numFmtId="0" fontId="7" fillId="0" borderId="0" xfId="0" applyFont="1"/>
    <xf numFmtId="0" fontId="9" fillId="0" borderId="0" xfId="0" applyFont="1" applyAlignment="1">
      <alignment horizontal="left"/>
    </xf>
    <xf numFmtId="0" fontId="8" fillId="0" borderId="1" xfId="0" applyFont="1" applyBorder="1"/>
    <xf numFmtId="0" fontId="10" fillId="0" borderId="1" xfId="0" applyFont="1" applyBorder="1"/>
    <xf numFmtId="0" fontId="8" fillId="0" borderId="1" xfId="0" applyFont="1" applyBorder="1" applyAlignment="1">
      <alignment horizontal="left"/>
    </xf>
    <xf numFmtId="0" fontId="8" fillId="0" borderId="1" xfId="0" applyFont="1" applyBorder="1" applyAlignment="1">
      <alignment wrapText="1"/>
    </xf>
    <xf numFmtId="0" fontId="9" fillId="0" borderId="1" xfId="0" applyFont="1" applyBorder="1"/>
    <xf numFmtId="0" fontId="9" fillId="0" borderId="1" xfId="0" applyFont="1" applyBorder="1" applyAlignment="1">
      <alignment wrapText="1"/>
    </xf>
    <xf numFmtId="0" fontId="9" fillId="0" borderId="1" xfId="0" applyFont="1" applyFill="1" applyBorder="1" applyAlignment="1">
      <alignment wrapText="1"/>
    </xf>
    <xf numFmtId="0" fontId="9" fillId="0" borderId="1" xfId="0" applyFont="1" applyFill="1" applyBorder="1"/>
    <xf numFmtId="0" fontId="7" fillId="0" borderId="1" xfId="0" applyFont="1" applyFill="1" applyBorder="1" applyAlignment="1">
      <alignment wrapText="1"/>
    </xf>
    <xf numFmtId="0" fontId="11" fillId="0" borderId="1" xfId="0" applyFont="1" applyFill="1" applyBorder="1"/>
    <xf numFmtId="0" fontId="9" fillId="0" borderId="1" xfId="0" applyFont="1" applyFill="1" applyBorder="1" applyAlignment="1">
      <alignment horizontal="left" wrapText="1"/>
    </xf>
    <xf numFmtId="0" fontId="7" fillId="0" borderId="1" xfId="0" applyFont="1" applyBorder="1" applyAlignment="1">
      <alignment wrapText="1"/>
    </xf>
    <xf numFmtId="0" fontId="12" fillId="0" borderId="1" xfId="0" applyFont="1" applyBorder="1"/>
    <xf numFmtId="0" fontId="11" fillId="0" borderId="1" xfId="0" applyFont="1" applyFill="1" applyBorder="1" applyAlignment="1">
      <alignment wrapText="1"/>
    </xf>
    <xf numFmtId="0" fontId="12" fillId="0" borderId="1" xfId="0" applyFont="1" applyBorder="1" applyAlignment="1">
      <alignment wrapText="1"/>
    </xf>
    <xf numFmtId="0" fontId="12" fillId="0" borderId="1" xfId="0" applyFont="1" applyFill="1" applyBorder="1"/>
    <xf numFmtId="0" fontId="13" fillId="0" borderId="1" xfId="0" applyFont="1" applyFill="1" applyBorder="1"/>
    <xf numFmtId="0" fontId="13" fillId="0" borderId="1" xfId="0" applyFont="1" applyBorder="1" applyAlignment="1">
      <alignment horizontal="left" wrapText="1"/>
    </xf>
    <xf numFmtId="0" fontId="14" fillId="0" borderId="1" xfId="0" applyFont="1" applyFill="1" applyBorder="1" applyAlignment="1">
      <alignment horizontal="left" wrapText="1"/>
    </xf>
    <xf numFmtId="0" fontId="15" fillId="0" borderId="1" xfId="0" applyFont="1" applyFill="1" applyBorder="1" applyAlignment="1">
      <alignment horizontal="left" wrapText="1"/>
    </xf>
    <xf numFmtId="0" fontId="13" fillId="0" borderId="1" xfId="0" applyFont="1" applyFill="1" applyBorder="1" applyAlignment="1">
      <alignment horizontal="left" wrapText="1"/>
    </xf>
    <xf numFmtId="0" fontId="16" fillId="0" borderId="1" xfId="0" applyFont="1" applyBorder="1" applyAlignment="1">
      <alignment wrapText="1"/>
    </xf>
    <xf numFmtId="0" fontId="16" fillId="0" borderId="0" xfId="0" applyFont="1" applyFill="1" applyAlignment="1">
      <alignment wrapText="1"/>
    </xf>
    <xf numFmtId="0" fontId="13" fillId="0" borderId="1" xfId="0" applyFont="1" applyBorder="1" applyAlignment="1">
      <alignment wrapText="1"/>
    </xf>
    <xf numFmtId="0" fontId="13" fillId="0" borderId="1" xfId="0" applyFont="1" applyFill="1" applyBorder="1" applyAlignment="1">
      <alignment wrapText="1"/>
    </xf>
    <xf numFmtId="0" fontId="15" fillId="0" borderId="1" xfId="0" applyFont="1" applyFill="1" applyBorder="1" applyAlignment="1">
      <alignment wrapText="1"/>
    </xf>
    <xf numFmtId="0" fontId="14" fillId="0" borderId="1" xfId="0" applyFont="1" applyBorder="1" applyAlignment="1">
      <alignment wrapText="1"/>
    </xf>
    <xf numFmtId="0" fontId="16" fillId="0" borderId="1" xfId="0" applyFont="1" applyFill="1" applyBorder="1" applyAlignment="1">
      <alignment wrapText="1"/>
    </xf>
    <xf numFmtId="0" fontId="15" fillId="0" borderId="1" xfId="0" applyFont="1" applyBorder="1" applyAlignment="1">
      <alignment wrapText="1"/>
    </xf>
  </cellXfs>
  <cellStyles count="4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20"/>
  <sheetViews>
    <sheetView tabSelected="1" topLeftCell="A13" workbookViewId="0">
      <selection activeCell="C15" sqref="C15"/>
    </sheetView>
  </sheetViews>
  <sheetFormatPr baseColWidth="10" defaultRowHeight="15" x14ac:dyDescent="0"/>
  <cols>
    <col min="1" max="1" width="4.83203125" style="8" customWidth="1"/>
    <col min="2" max="3" width="12" style="8" customWidth="1"/>
    <col min="4" max="4" width="10.83203125" style="9"/>
    <col min="5" max="5" width="44.83203125" style="10" customWidth="1"/>
    <col min="6" max="6" width="7.83203125" style="8" customWidth="1"/>
    <col min="7" max="9" width="12" style="8" customWidth="1"/>
    <col min="10" max="11" width="10.1640625" style="8" customWidth="1"/>
    <col min="12" max="12" width="11.1640625" style="8" customWidth="1"/>
    <col min="13" max="13" width="12.6640625" style="8" customWidth="1"/>
    <col min="14" max="14" width="17" style="8" customWidth="1"/>
    <col min="15" max="16384" width="10.83203125" style="2"/>
  </cols>
  <sheetData>
    <row r="1" spans="1:1008">
      <c r="A1" s="7" t="s">
        <v>72</v>
      </c>
    </row>
    <row r="2" spans="1:1008" s="1" customFormat="1" ht="66" customHeight="1">
      <c r="A2" s="11" t="s">
        <v>10</v>
      </c>
      <c r="B2" s="11" t="s">
        <v>71</v>
      </c>
      <c r="C2" s="11" t="s">
        <v>33</v>
      </c>
      <c r="D2" s="12" t="s">
        <v>60</v>
      </c>
      <c r="E2" s="13" t="s">
        <v>2</v>
      </c>
      <c r="F2" s="11" t="s">
        <v>14</v>
      </c>
      <c r="G2" s="11" t="s">
        <v>3</v>
      </c>
      <c r="H2" s="11" t="s">
        <v>4</v>
      </c>
      <c r="I2" s="11" t="s">
        <v>51</v>
      </c>
      <c r="J2" s="11" t="s">
        <v>11</v>
      </c>
      <c r="K2" s="11" t="s">
        <v>12</v>
      </c>
      <c r="L2" s="14" t="s">
        <v>39</v>
      </c>
      <c r="M2" s="11" t="s">
        <v>55</v>
      </c>
      <c r="N2" s="11" t="s">
        <v>73</v>
      </c>
    </row>
    <row r="3" spans="1:1008" ht="72" customHeight="1">
      <c r="A3" s="15">
        <v>1</v>
      </c>
      <c r="B3" s="15" t="s">
        <v>13</v>
      </c>
      <c r="C3" s="15" t="s">
        <v>5</v>
      </c>
      <c r="D3" s="5">
        <v>24433494</v>
      </c>
      <c r="E3" s="28" t="s">
        <v>20</v>
      </c>
      <c r="F3" s="15">
        <v>2014</v>
      </c>
      <c r="G3" s="34" t="s">
        <v>37</v>
      </c>
      <c r="H3" s="17" t="s">
        <v>17</v>
      </c>
      <c r="I3" s="18" t="s">
        <v>53</v>
      </c>
      <c r="J3" s="15">
        <v>34</v>
      </c>
      <c r="K3" s="15">
        <v>9</v>
      </c>
      <c r="L3" s="15">
        <f t="shared" ref="L3:L14" si="0">SUM(J3:K3)</f>
        <v>43</v>
      </c>
      <c r="M3" s="15" t="s">
        <v>59</v>
      </c>
      <c r="N3" s="16" t="s">
        <v>66</v>
      </c>
    </row>
    <row r="4" spans="1:1008" ht="72" customHeight="1">
      <c r="A4" s="15">
        <f>1+A3</f>
        <v>2</v>
      </c>
      <c r="B4" s="15" t="s">
        <v>11</v>
      </c>
      <c r="C4" s="15" t="s">
        <v>7</v>
      </c>
      <c r="D4" s="5">
        <v>21187436</v>
      </c>
      <c r="E4" s="28" t="s">
        <v>18</v>
      </c>
      <c r="F4" s="15">
        <v>2011</v>
      </c>
      <c r="G4" s="34" t="s">
        <v>0</v>
      </c>
      <c r="H4" s="19" t="s">
        <v>50</v>
      </c>
      <c r="I4" s="18" t="s">
        <v>52</v>
      </c>
      <c r="J4" s="15">
        <v>27</v>
      </c>
      <c r="K4" s="15">
        <v>13</v>
      </c>
      <c r="L4" s="15">
        <f t="shared" si="0"/>
        <v>40</v>
      </c>
      <c r="M4" s="15" t="s">
        <v>59</v>
      </c>
      <c r="N4" s="16" t="s">
        <v>68</v>
      </c>
    </row>
    <row r="5" spans="1:1008" ht="72" customHeight="1">
      <c r="A5" s="15">
        <f t="shared" ref="A5:A20" si="1">1+A4</f>
        <v>3</v>
      </c>
      <c r="B5" s="15" t="s">
        <v>11</v>
      </c>
      <c r="C5" s="15" t="s">
        <v>6</v>
      </c>
      <c r="D5" s="5">
        <v>17898169</v>
      </c>
      <c r="E5" s="28" t="s">
        <v>19</v>
      </c>
      <c r="F5" s="15">
        <v>2009</v>
      </c>
      <c r="G5" s="34" t="s">
        <v>1</v>
      </c>
      <c r="H5" s="19" t="s">
        <v>50</v>
      </c>
      <c r="I5" s="18" t="s">
        <v>52</v>
      </c>
      <c r="J5" s="15">
        <v>42</v>
      </c>
      <c r="K5" s="15">
        <v>28</v>
      </c>
      <c r="L5" s="15">
        <f t="shared" si="0"/>
        <v>70</v>
      </c>
      <c r="M5" s="15" t="s">
        <v>59</v>
      </c>
      <c r="N5" s="16" t="s">
        <v>68</v>
      </c>
    </row>
    <row r="6" spans="1:1008" ht="72" customHeight="1">
      <c r="A6" s="15">
        <f t="shared" si="1"/>
        <v>4</v>
      </c>
      <c r="B6" s="15" t="s">
        <v>11</v>
      </c>
      <c r="C6" s="15" t="s">
        <v>9</v>
      </c>
      <c r="D6" s="5">
        <v>22246175</v>
      </c>
      <c r="E6" s="28" t="s">
        <v>22</v>
      </c>
      <c r="F6" s="15">
        <v>2012</v>
      </c>
      <c r="G6" s="34" t="s">
        <v>35</v>
      </c>
      <c r="H6" s="19" t="s">
        <v>50</v>
      </c>
      <c r="I6" s="18" t="s">
        <v>52</v>
      </c>
      <c r="J6" s="15">
        <v>14</v>
      </c>
      <c r="K6" s="15">
        <v>13</v>
      </c>
      <c r="L6" s="15">
        <f t="shared" si="0"/>
        <v>27</v>
      </c>
      <c r="M6" s="15" t="s">
        <v>59</v>
      </c>
      <c r="N6" s="16" t="s">
        <v>67</v>
      </c>
    </row>
    <row r="7" spans="1:1008" ht="72" customHeight="1">
      <c r="A7" s="18">
        <f t="shared" si="1"/>
        <v>5</v>
      </c>
      <c r="B7" s="18" t="s">
        <v>11</v>
      </c>
      <c r="C7" s="20" t="s">
        <v>15</v>
      </c>
      <c r="D7" s="5">
        <v>23314903</v>
      </c>
      <c r="E7" s="29" t="s">
        <v>23</v>
      </c>
      <c r="F7" s="18">
        <v>2013</v>
      </c>
      <c r="G7" s="35" t="s">
        <v>16</v>
      </c>
      <c r="H7" s="19" t="s">
        <v>50</v>
      </c>
      <c r="I7" s="18" t="s">
        <v>54</v>
      </c>
      <c r="J7" s="18">
        <v>4</v>
      </c>
      <c r="K7" s="18">
        <v>5</v>
      </c>
      <c r="L7" s="18">
        <f t="shared" si="0"/>
        <v>9</v>
      </c>
      <c r="M7" s="15" t="s">
        <v>59</v>
      </c>
      <c r="N7" s="16" t="s">
        <v>75</v>
      </c>
    </row>
    <row r="8" spans="1:1008" ht="72" customHeight="1">
      <c r="A8" s="6">
        <f t="shared" si="1"/>
        <v>6</v>
      </c>
      <c r="B8" s="6" t="s">
        <v>25</v>
      </c>
      <c r="C8" s="6" t="s">
        <v>24</v>
      </c>
      <c r="D8" s="5">
        <v>25611785</v>
      </c>
      <c r="E8" s="30" t="s">
        <v>61</v>
      </c>
      <c r="F8" s="6">
        <v>2015</v>
      </c>
      <c r="G8" s="36" t="s">
        <v>26</v>
      </c>
      <c r="H8" s="19" t="s">
        <v>50</v>
      </c>
      <c r="I8" s="6" t="s">
        <v>52</v>
      </c>
      <c r="J8" s="6">
        <v>62</v>
      </c>
      <c r="K8" s="6">
        <v>43</v>
      </c>
      <c r="L8" s="18">
        <f t="shared" si="0"/>
        <v>105</v>
      </c>
      <c r="M8" s="15" t="s">
        <v>65</v>
      </c>
      <c r="N8" s="16"/>
    </row>
    <row r="9" spans="1:1008" ht="72" customHeight="1">
      <c r="A9" s="6">
        <f t="shared" si="1"/>
        <v>7</v>
      </c>
      <c r="B9" s="18" t="s">
        <v>11</v>
      </c>
      <c r="C9" s="18" t="s">
        <v>27</v>
      </c>
      <c r="D9" s="5">
        <v>15038835</v>
      </c>
      <c r="E9" s="31" t="s">
        <v>40</v>
      </c>
      <c r="F9" s="18">
        <v>2004</v>
      </c>
      <c r="G9" s="35" t="s">
        <v>31</v>
      </c>
      <c r="H9" s="19" t="s">
        <v>50</v>
      </c>
      <c r="I9" s="6" t="s">
        <v>54</v>
      </c>
      <c r="J9" s="18">
        <v>2</v>
      </c>
      <c r="K9" s="18">
        <v>2</v>
      </c>
      <c r="L9" s="18">
        <f t="shared" si="0"/>
        <v>4</v>
      </c>
      <c r="M9" s="15" t="s">
        <v>59</v>
      </c>
      <c r="N9" s="16" t="s">
        <v>75</v>
      </c>
    </row>
    <row r="10" spans="1:1008" ht="72" customHeight="1">
      <c r="A10" s="5">
        <f t="shared" si="1"/>
        <v>8</v>
      </c>
      <c r="B10" s="15" t="s">
        <v>11</v>
      </c>
      <c r="C10" s="15" t="s">
        <v>29</v>
      </c>
      <c r="D10" s="5">
        <v>19842841</v>
      </c>
      <c r="E10" s="28" t="s">
        <v>41</v>
      </c>
      <c r="F10" s="15">
        <v>2009</v>
      </c>
      <c r="G10" s="34" t="s">
        <v>30</v>
      </c>
      <c r="H10" s="19" t="s">
        <v>50</v>
      </c>
      <c r="I10" s="6" t="s">
        <v>54</v>
      </c>
      <c r="J10" s="15">
        <v>4</v>
      </c>
      <c r="K10" s="15">
        <v>4</v>
      </c>
      <c r="L10" s="15">
        <f t="shared" si="0"/>
        <v>8</v>
      </c>
      <c r="M10" s="15" t="s">
        <v>59</v>
      </c>
      <c r="N10" s="16" t="s">
        <v>75</v>
      </c>
    </row>
    <row r="11" spans="1:1008" s="3" customFormat="1" ht="72" customHeight="1">
      <c r="A11" s="5">
        <f t="shared" si="1"/>
        <v>9</v>
      </c>
      <c r="B11" s="15" t="s">
        <v>11</v>
      </c>
      <c r="C11" s="15" t="s">
        <v>28</v>
      </c>
      <c r="D11" s="5">
        <v>24518246</v>
      </c>
      <c r="E11" s="28" t="s">
        <v>32</v>
      </c>
      <c r="F11" s="15">
        <v>2015</v>
      </c>
      <c r="G11" s="37" t="s">
        <v>34</v>
      </c>
      <c r="H11" s="19" t="s">
        <v>50</v>
      </c>
      <c r="I11" s="18" t="s">
        <v>52</v>
      </c>
      <c r="J11" s="15">
        <v>66</v>
      </c>
      <c r="K11" s="15">
        <v>25</v>
      </c>
      <c r="L11" s="15">
        <f t="shared" si="0"/>
        <v>91</v>
      </c>
      <c r="M11" s="15" t="s">
        <v>59</v>
      </c>
      <c r="N11" s="16" t="s">
        <v>68</v>
      </c>
    </row>
    <row r="12" spans="1:1008" s="3" customFormat="1" ht="72" customHeight="1">
      <c r="A12" s="5">
        <f t="shared" si="1"/>
        <v>10</v>
      </c>
      <c r="B12" s="15" t="s">
        <v>11</v>
      </c>
      <c r="C12" s="15" t="s">
        <v>46</v>
      </c>
      <c r="D12" s="5">
        <v>25338189</v>
      </c>
      <c r="E12" s="28" t="s">
        <v>47</v>
      </c>
      <c r="F12" s="15">
        <v>2014</v>
      </c>
      <c r="G12" s="37" t="s">
        <v>34</v>
      </c>
      <c r="H12" s="19" t="s">
        <v>50</v>
      </c>
      <c r="I12" s="18" t="s">
        <v>52</v>
      </c>
      <c r="J12" s="15">
        <v>129</v>
      </c>
      <c r="K12" s="15">
        <v>26</v>
      </c>
      <c r="L12" s="15">
        <f t="shared" si="0"/>
        <v>155</v>
      </c>
      <c r="M12" s="15" t="s">
        <v>65</v>
      </c>
      <c r="N12" s="22"/>
    </row>
    <row r="13" spans="1:1008" ht="72" customHeight="1">
      <c r="A13" s="5">
        <f t="shared" si="1"/>
        <v>11</v>
      </c>
      <c r="B13" s="15" t="s">
        <v>13</v>
      </c>
      <c r="C13" s="15" t="s">
        <v>8</v>
      </c>
      <c r="D13" s="5">
        <v>22005912</v>
      </c>
      <c r="E13" s="28" t="s">
        <v>21</v>
      </c>
      <c r="F13" s="15">
        <v>2012</v>
      </c>
      <c r="G13" s="34" t="s">
        <v>36</v>
      </c>
      <c r="H13" s="17" t="s">
        <v>17</v>
      </c>
      <c r="I13" s="18" t="s">
        <v>52</v>
      </c>
      <c r="J13" s="15">
        <v>14</v>
      </c>
      <c r="K13" s="15">
        <v>12</v>
      </c>
      <c r="L13" s="15">
        <f t="shared" si="0"/>
        <v>26</v>
      </c>
      <c r="M13" s="15" t="s">
        <v>65</v>
      </c>
      <c r="N13" s="16"/>
    </row>
    <row r="14" spans="1:1008" ht="72" customHeight="1">
      <c r="A14" s="5">
        <f t="shared" si="1"/>
        <v>12</v>
      </c>
      <c r="B14" s="23" t="s">
        <v>11</v>
      </c>
      <c r="C14" s="23" t="s">
        <v>48</v>
      </c>
      <c r="D14" s="5">
        <v>27745942</v>
      </c>
      <c r="E14" s="32" t="s">
        <v>62</v>
      </c>
      <c r="F14" s="23">
        <v>2016</v>
      </c>
      <c r="G14" s="37" t="s">
        <v>79</v>
      </c>
      <c r="H14" s="24" t="s">
        <v>17</v>
      </c>
      <c r="I14" s="18" t="s">
        <v>52</v>
      </c>
      <c r="J14" s="23">
        <v>35</v>
      </c>
      <c r="K14" s="23">
        <v>33</v>
      </c>
      <c r="L14" s="15">
        <f t="shared" si="0"/>
        <v>68</v>
      </c>
      <c r="M14" s="23" t="s">
        <v>65</v>
      </c>
      <c r="N14" s="25"/>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row>
    <row r="15" spans="1:1008" customFormat="1" ht="72" customHeight="1">
      <c r="A15" s="6">
        <f t="shared" si="1"/>
        <v>13</v>
      </c>
      <c r="B15" s="21" t="s">
        <v>11</v>
      </c>
      <c r="C15" s="18" t="s">
        <v>76</v>
      </c>
      <c r="D15" s="6">
        <v>28294656</v>
      </c>
      <c r="E15" s="33" t="s">
        <v>78</v>
      </c>
      <c r="F15" s="18">
        <v>2017</v>
      </c>
      <c r="G15" s="32" t="s">
        <v>49</v>
      </c>
      <c r="H15" s="17" t="s">
        <v>50</v>
      </c>
      <c r="I15" s="18" t="s">
        <v>52</v>
      </c>
      <c r="J15" s="18">
        <v>12</v>
      </c>
      <c r="K15" s="18">
        <v>12</v>
      </c>
      <c r="L15" s="15">
        <f>SUM(J15:K15)</f>
        <v>24</v>
      </c>
      <c r="M15" s="15" t="s">
        <v>65</v>
      </c>
      <c r="N15" s="16"/>
    </row>
    <row r="16" spans="1:1008" ht="72" customHeight="1">
      <c r="A16" s="6">
        <f t="shared" si="1"/>
        <v>14</v>
      </c>
      <c r="B16" s="21" t="s">
        <v>11</v>
      </c>
      <c r="C16" s="18" t="s">
        <v>56</v>
      </c>
      <c r="D16" s="6">
        <v>28045928</v>
      </c>
      <c r="E16" s="31" t="s">
        <v>63</v>
      </c>
      <c r="F16" s="26">
        <v>2017</v>
      </c>
      <c r="G16" s="38" t="s">
        <v>69</v>
      </c>
      <c r="H16" s="17" t="s">
        <v>50</v>
      </c>
      <c r="I16" s="18" t="s">
        <v>52</v>
      </c>
      <c r="J16" s="27">
        <v>13</v>
      </c>
      <c r="K16" s="27">
        <v>23</v>
      </c>
      <c r="L16" s="15">
        <f t="shared" ref="L16:L18" si="2">SUM(J16:K16)</f>
        <v>36</v>
      </c>
      <c r="M16" s="23" t="s">
        <v>65</v>
      </c>
      <c r="N16" s="25"/>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row>
    <row r="17" spans="1:1008" ht="72" customHeight="1">
      <c r="A17" s="6">
        <f t="shared" si="1"/>
        <v>15</v>
      </c>
      <c r="B17" s="21" t="s">
        <v>11</v>
      </c>
      <c r="C17" s="18" t="s">
        <v>57</v>
      </c>
      <c r="D17" s="6">
        <v>28933920</v>
      </c>
      <c r="E17" s="31" t="s">
        <v>77</v>
      </c>
      <c r="F17" s="26">
        <v>2017</v>
      </c>
      <c r="G17" s="27" t="s">
        <v>70</v>
      </c>
      <c r="H17" s="17" t="s">
        <v>50</v>
      </c>
      <c r="I17" s="18" t="s">
        <v>52</v>
      </c>
      <c r="J17" s="27">
        <v>38</v>
      </c>
      <c r="K17" s="27">
        <v>16</v>
      </c>
      <c r="L17" s="15">
        <f t="shared" si="2"/>
        <v>54</v>
      </c>
      <c r="M17" s="23" t="s">
        <v>65</v>
      </c>
      <c r="N17" s="25"/>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row>
    <row r="18" spans="1:1008" ht="72" customHeight="1">
      <c r="A18" s="6">
        <f t="shared" si="1"/>
        <v>16</v>
      </c>
      <c r="B18" s="21" t="s">
        <v>11</v>
      </c>
      <c r="C18" s="18" t="s">
        <v>58</v>
      </c>
      <c r="D18" s="6">
        <v>27942592</v>
      </c>
      <c r="E18" s="31" t="s">
        <v>64</v>
      </c>
      <c r="F18" s="18">
        <v>2016</v>
      </c>
      <c r="G18" s="35" t="s">
        <v>16</v>
      </c>
      <c r="H18" s="19" t="s">
        <v>50</v>
      </c>
      <c r="I18" s="18" t="s">
        <v>52</v>
      </c>
      <c r="J18" s="27">
        <v>56</v>
      </c>
      <c r="K18" s="27">
        <v>28</v>
      </c>
      <c r="L18" s="15">
        <f t="shared" si="2"/>
        <v>84</v>
      </c>
      <c r="M18" s="15" t="s">
        <v>65</v>
      </c>
      <c r="N18" s="16"/>
    </row>
    <row r="19" spans="1:1008" ht="72" customHeight="1">
      <c r="A19" s="5">
        <f t="shared" si="1"/>
        <v>17</v>
      </c>
      <c r="B19" s="18" t="s">
        <v>11</v>
      </c>
      <c r="C19" s="18" t="s">
        <v>43</v>
      </c>
      <c r="D19" s="5">
        <v>24495433</v>
      </c>
      <c r="E19" s="28" t="s">
        <v>45</v>
      </c>
      <c r="F19" s="18">
        <v>2014</v>
      </c>
      <c r="G19" s="35" t="s">
        <v>16</v>
      </c>
      <c r="H19" s="17" t="s">
        <v>42</v>
      </c>
      <c r="I19" s="18" t="s">
        <v>52</v>
      </c>
      <c r="J19" s="18">
        <v>10</v>
      </c>
      <c r="K19" s="18">
        <v>10</v>
      </c>
      <c r="L19" s="18">
        <f>SUM(J19:K19)</f>
        <v>20</v>
      </c>
      <c r="M19" s="15" t="s">
        <v>59</v>
      </c>
      <c r="N19" s="25" t="s">
        <v>74</v>
      </c>
    </row>
    <row r="20" spans="1:1008" ht="72" customHeight="1">
      <c r="A20" s="5">
        <f t="shared" si="1"/>
        <v>18</v>
      </c>
      <c r="B20" s="18" t="s">
        <v>11</v>
      </c>
      <c r="C20" s="18" t="s">
        <v>43</v>
      </c>
      <c r="D20" s="5">
        <v>15696077</v>
      </c>
      <c r="E20" s="28" t="s">
        <v>44</v>
      </c>
      <c r="F20" s="18">
        <v>2005</v>
      </c>
      <c r="G20" s="39" t="s">
        <v>26</v>
      </c>
      <c r="H20" s="17" t="s">
        <v>38</v>
      </c>
      <c r="I20" s="18" t="s">
        <v>52</v>
      </c>
      <c r="J20" s="18">
        <v>20</v>
      </c>
      <c r="K20" s="18">
        <v>10</v>
      </c>
      <c r="L20" s="18">
        <f>SUM(J20:K20)</f>
        <v>30</v>
      </c>
      <c r="M20" s="15" t="s">
        <v>59</v>
      </c>
      <c r="N20" s="25" t="s">
        <v>74</v>
      </c>
    </row>
  </sheetData>
  <sortState ref="A2:U15">
    <sortCondition ref="H2:H1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Samir Kelada</dc:creator>
  <cp:lastModifiedBy>Samir Kelada</cp:lastModifiedBy>
  <dcterms:created xsi:type="dcterms:W3CDTF">2014-04-25T19:50:11Z</dcterms:created>
  <dcterms:modified xsi:type="dcterms:W3CDTF">2018-02-04T21:58:03Z</dcterms:modified>
</cp:coreProperties>
</file>